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rache\Desktop\"/>
    </mc:Choice>
  </mc:AlternateContent>
  <xr:revisionPtr revIDLastSave="0" documentId="8_{65FDCB1B-9162-4A61-A5B3-F238C426CD7D}" xr6:coauthVersionLast="47" xr6:coauthVersionMax="47" xr10:uidLastSave="{00000000-0000-0000-0000-000000000000}"/>
  <bookViews>
    <workbookView xWindow="-108" yWindow="-108" windowWidth="23256" windowHeight="12576" activeTab="1"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B5" i="7" s="1"/>
  <c r="C16" i="2"/>
  <c r="B12" i="7" s="1"/>
  <c r="C15" i="2"/>
  <c r="B3" i="7" s="1"/>
  <c r="B10" i="7" s="1"/>
  <c r="C16" i="1"/>
  <c r="B2" i="7" s="1"/>
  <c r="B11"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E1" authorId="0" shapeId="0" xr:uid="{00000000-0006-0000-0200-000002000000}">
      <text>
        <r>
          <rPr>
            <sz val="11"/>
            <color theme="1"/>
            <rFont val="Arial"/>
            <family val="2"/>
          </rPr>
          <t>======
ID#AAAAK0svkyw
VITA Program    (2020-11-23 19:47:12)
Please list the name of the entity that has committed the match.</t>
        </r>
      </text>
    </comment>
    <comment ref="F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<sst xmlns="http://schemas.openxmlformats.org/spreadsheetml/2006/main" count="129" uniqueCount="83">
  <si>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</si>
  <si>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</si>
  <si>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</si>
  <si>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</si>
  <si>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</si>
  <si>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</si>
  <si>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</si>
  <si>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</si>
  <si>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</si>
  <si>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</si>
  <si>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</si>
  <si>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</si>
  <si>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</si>
  <si>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Source of Match</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</si>
  <si>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</si>
  <si>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</si>
  <si>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</si>
  <si>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</si>
  <si>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</si>
  <si>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</si>
  <si>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</si>
  <si>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</si>
  <si>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</si>
  <si>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</si>
  <si>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</si>
  <si>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</si>
  <si>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</si>
  <si>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</si>
  <si>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</si>
  <si>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</si>
  <si>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</si>
  <si>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</si>
  <si>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</si>
  <si>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</si>
  <si>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</si>
  <si>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</si>
  <si>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</si>
  <si>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</si>
  <si>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</si>
  <si>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</si>
  <si>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</si>
  <si>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</si>
  <si>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</si>
  <si>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</si>
  <si>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</si>
  <si>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</si>
  <si>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</si>
  <si>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</si>
  <si>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</si>
  <si>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</si>
  <si>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At least $2:1</t>
  </si>
  <si>
    <t>Type of Leverage (Dropdown)</t>
  </si>
  <si>
    <t>Source of Leverage</t>
  </si>
  <si>
    <t>Total Leveraged Funds</t>
  </si>
  <si>
    <t>PROJECT SOURCES &amp; USES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</si>
  <si>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</si>
  <si>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</si>
  <si>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</si>
  <si>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</si>
  <si>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</si>
  <si>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</si>
  <si>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</si>
  <si>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</si>
  <si>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</si>
  <si>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</si>
  <si>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</si>
  <si>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</si>
  <si>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</si>
  <si>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</si>
  <si>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</si>
  <si>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</si>
  <si>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</si>
  <si>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</si>
  <si>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</si>
  <si>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</si>
  <si>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</si>
  <si>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</si>
  <si>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</si>
  <si>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</si>
  <si>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</si>
  <si>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</si>
  <si>
    <t>VT CPE Overhead &amp; Grant Management  (up to 8%)</t>
  </si>
  <si>
    <t>GO Virginia grant management and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</si>
</sst>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68">
    <xf numFmtId="0" fontId="0" fillId="0" borderId="0" xfId="0" applyFont="1" applyAlignment="1"/>
    <xf numFmtId="0" fontId="5" fillId="0" borderId="3" xfId="0" applyFont="1" applyBorder="1" applyAlignment="1">
      <alignment horizontal="right" vertical="center" wrapText="1"/>
    </xf>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3" fillId="0" borderId="0" xfId="0" applyFont="1"/>
    <xf numFmtId="0" fontId="14" fillId="0" borderId="0" xfId="0" applyFont="1"/>
    <xf numFmtId="0" fontId="12" fillId="0" borderId="0" xfId="0" applyFont="1"/>
    <xf numFmtId="0" fontId="0" fillId="0" borderId="0" xfId="0" applyFont="1" applyAlignment="1"/>
    <xf numFmtId="0" fontId="0" fillId="0" borderId="0" xfId="0" applyFont="1" applyAlignment="1"/>
    <xf numFmtId="0" fontId="0" fillId="4" borderId="0" xfId="0" applyFont="1" applyFill="1" applyAlignment="1"/>
    <xf numFmtId="0" fontId="0" fillId="0" borderId="0" xfId="0" applyFont="1" applyAlignment="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7" fillId="0" borderId="0" xfId="0" applyFont="1" applyAlignment="1"/>
    <xf numFmtId="0" fontId="32" fillId="0" borderId="6" xfId="4" applyFont="1" applyAlignment="1"/>
    <xf numFmtId="0" fontId="18" fillId="0" borderId="6" xfId="1" applyFont="1" applyBorder="1" applyAlignment="1">
      <alignment horizontal="center" vertical="center"/>
    </xf>
    <xf numFmtId="0" fontId="19" fillId="0" borderId="6" xfId="1" applyFont="1" applyBorder="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Font="1"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rgb="FFFF0000"/>
      </font>
    </dxf>
    <dxf>
      <font>
        <b/>
        <i val="0"/>
        <color theme="9"/>
      </font>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he/Downloads/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F17">
  <tableColumns count="5">
    <tableColumn id="1" xr3:uid="{00000000-0010-0000-0100-000001000000}" name="Description of Uses of Matching Funds"/>
    <tableColumn id="2" xr3:uid="{00000000-0010-0000-0100-000002000000}" name="Amount ($)"/>
    <tableColumn id="3" xr3:uid="{00000000-0010-0000-0100-000003000000}" name="Type of Match (Dropdown)"/>
    <tableColumn id="4" xr3:uid="{00000000-0010-0000-0100-000004000000}" name="Source of Match"/>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6">
  <autoFilter ref="A1:B6" xr:uid="{00000000-0009-0000-0100-000006000000}"/>
  <tableColumns count="2">
    <tableColumn id="1" xr3:uid="{00000000-0010-0000-0300-000001000000}" name="Type of Funds" dataDxfId="5"/>
    <tableColumn id="2" xr3:uid="{00000000-0010-0000-0300-000002000000}" name="Totals" dataDxfId="4"/>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3" dataDxfId="2">
  <autoFilter ref="A9:B12" xr:uid="{00000000-0009-0000-0100-000007000000}"/>
  <tableColumns count="2">
    <tableColumn id="1" xr3:uid="{00000000-0010-0000-0400-000001000000}" name="Type of Match" dataDxfId="1"/>
    <tableColumn id="2" xr3:uid="{00000000-0010-0000-0400-000002000000}" name="Totals" dataDxfId="0">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workbookViewId="0">
      <selection activeCell="G5" sqref="G5"/>
    </sheetView>
  </sheetViews>
  <sheetFormatPr defaultRowHeight="13.8" x14ac:dyDescent="0.25"/>
  <cols>
    <col min="1" max="3" width="37.19921875" customWidth="1"/>
  </cols>
  <sheetData>
    <row r="1" spans="1:3" ht="42" customHeight="1" x14ac:dyDescent="0.25">
      <c r="A1" s="55" t="s">
        <v>54</v>
      </c>
      <c r="B1" s="55"/>
      <c r="C1" s="55"/>
    </row>
    <row r="2" spans="1:3" ht="115.2" customHeight="1" x14ac:dyDescent="0.25">
      <c r="A2" s="56" t="s">
        <v>75</v>
      </c>
      <c r="B2" s="56"/>
      <c r="C2" s="56"/>
    </row>
    <row r="3" spans="1:3" ht="88.2" customHeight="1" x14ac:dyDescent="0.25">
      <c r="A3" s="56" t="s">
        <v>79</v>
      </c>
      <c r="B3" s="56"/>
      <c r="C3" s="56"/>
    </row>
    <row r="4" spans="1:3" ht="18" x14ac:dyDescent="0.35">
      <c r="A4" s="54" t="s">
        <v>80</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tabSelected="1" workbookViewId="0">
      <selection activeCell="F12" sqref="F1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36" t="s">
        <v>0</v>
      </c>
      <c r="B1" s="36" t="s">
        <v>1</v>
      </c>
      <c r="C1" s="8" t="s">
        <v>2</v>
      </c>
      <c r="D1" s="40" t="s">
        <v>3</v>
      </c>
    </row>
    <row r="2" spans="1:4" thickBot="1" x14ac:dyDescent="0.3">
      <c r="A2" s="41"/>
      <c r="B2" s="41"/>
      <c r="C2" s="37"/>
      <c r="D2" s="15"/>
    </row>
    <row r="3" spans="1:4" s="35" customFormat="1" thickBot="1" x14ac:dyDescent="0.3">
      <c r="A3" s="41"/>
      <c r="B3" s="41"/>
      <c r="C3" s="37"/>
      <c r="D3" s="15"/>
    </row>
    <row r="4" spans="1:4" s="35" customFormat="1" thickBot="1" x14ac:dyDescent="0.3">
      <c r="A4" s="41"/>
      <c r="B4" s="41"/>
      <c r="C4" s="37"/>
      <c r="D4" s="15"/>
    </row>
    <row r="5" spans="1:4" s="35" customFormat="1" thickBot="1" x14ac:dyDescent="0.3">
      <c r="A5" s="41"/>
      <c r="B5" s="41"/>
      <c r="C5" s="37"/>
      <c r="D5" s="15"/>
    </row>
    <row r="6" spans="1:4" thickBot="1" x14ac:dyDescent="0.3">
      <c r="A6" s="41"/>
      <c r="B6" s="41"/>
      <c r="C6" s="37"/>
      <c r="D6" s="42"/>
    </row>
    <row r="7" spans="1:4" thickBot="1" x14ac:dyDescent="0.3">
      <c r="A7" s="41"/>
      <c r="B7" s="41"/>
      <c r="C7" s="37"/>
      <c r="D7" s="43"/>
    </row>
    <row r="8" spans="1:4" thickBot="1" x14ac:dyDescent="0.3">
      <c r="A8" s="41"/>
      <c r="B8" s="41"/>
      <c r="C8" s="37"/>
      <c r="D8" s="43"/>
    </row>
    <row r="9" spans="1:4" thickBot="1" x14ac:dyDescent="0.3">
      <c r="A9" s="41"/>
      <c r="B9" s="41"/>
      <c r="C9" s="37"/>
      <c r="D9" s="43"/>
    </row>
    <row r="10" spans="1:4" thickBot="1" x14ac:dyDescent="0.3">
      <c r="A10" s="41"/>
      <c r="B10" s="41"/>
      <c r="C10" s="37"/>
      <c r="D10" s="43"/>
    </row>
    <row r="11" spans="1:4" thickBot="1" x14ac:dyDescent="0.3">
      <c r="A11" s="41"/>
      <c r="B11" s="41"/>
      <c r="C11" s="37"/>
      <c r="D11" s="43"/>
    </row>
    <row r="12" spans="1:4" thickBot="1" x14ac:dyDescent="0.3">
      <c r="A12" s="41"/>
      <c r="B12" s="41"/>
      <c r="C12" s="37"/>
      <c r="D12" s="43"/>
    </row>
    <row r="13" spans="1:4" thickBot="1" x14ac:dyDescent="0.3">
      <c r="A13" s="41"/>
      <c r="B13" s="41"/>
      <c r="C13" s="37"/>
      <c r="D13" s="43"/>
    </row>
    <row r="14" spans="1:4" thickBot="1" x14ac:dyDescent="0.3">
      <c r="A14" s="41"/>
      <c r="B14" s="41"/>
      <c r="C14" s="13"/>
      <c r="D14" s="43"/>
    </row>
    <row r="15" spans="1:4" thickBot="1" x14ac:dyDescent="0.3">
      <c r="A15" s="41"/>
      <c r="B15" s="41" t="s">
        <v>81</v>
      </c>
      <c r="C15" s="13"/>
      <c r="D15" s="43" t="s">
        <v>82</v>
      </c>
    </row>
    <row r="16" spans="1:4" ht="19.8" customHeight="1" thickBot="1" x14ac:dyDescent="0.3">
      <c r="A16" s="34"/>
      <c r="B16" s="3"/>
      <c r="C16" s="4">
        <f>SUM(C2:C15)</f>
        <v>0</v>
      </c>
      <c r="D16" s="5" t="s">
        <v>9</v>
      </c>
    </row>
    <row r="17" spans="1:4" s="32" customFormat="1" ht="50.4" customHeight="1" thickBot="1" x14ac:dyDescent="0.3">
      <c r="A17" s="64" t="s">
        <v>78</v>
      </c>
      <c r="B17" s="65"/>
      <c r="C17" s="65"/>
      <c r="D17" s="66"/>
    </row>
    <row r="18" spans="1:4" ht="18" customHeight="1" x14ac:dyDescent="0.3">
      <c r="A18" s="57" t="s">
        <v>10</v>
      </c>
      <c r="B18" s="58"/>
      <c r="C18" s="58"/>
      <c r="D18" s="59"/>
    </row>
    <row r="19" spans="1:4" ht="13.8" x14ac:dyDescent="0.25">
      <c r="A19" s="60"/>
      <c r="B19" s="61"/>
      <c r="C19" s="61"/>
      <c r="D19" s="62"/>
    </row>
    <row r="20" spans="1:4" ht="13.8" x14ac:dyDescent="0.25">
      <c r="A20" s="63"/>
      <c r="B20" s="61"/>
      <c r="C20" s="61"/>
      <c r="D20" s="62"/>
    </row>
    <row r="21" spans="1:4" ht="13.8" x14ac:dyDescent="0.25">
      <c r="A21" s="63"/>
      <c r="B21" s="61"/>
      <c r="C21" s="61"/>
      <c r="D21" s="62"/>
    </row>
    <row r="22" spans="1:4" ht="161.25" customHeight="1" x14ac:dyDescent="0.25">
      <c r="A22" s="63"/>
      <c r="B22" s="61"/>
      <c r="C22" s="61"/>
      <c r="D22" s="62"/>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03"/>
  <sheetViews>
    <sheetView workbookViewId="0">
      <selection activeCell="D2" sqref="D2"/>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thickBot="1" x14ac:dyDescent="0.3">
      <c r="A1" s="6" t="s">
        <v>0</v>
      </c>
      <c r="B1" s="7" t="s">
        <v>11</v>
      </c>
      <c r="C1" s="8" t="s">
        <v>2</v>
      </c>
      <c r="D1" s="9" t="s">
        <v>12</v>
      </c>
      <c r="E1" s="9" t="s">
        <v>13</v>
      </c>
      <c r="F1" s="9" t="s">
        <v>14</v>
      </c>
    </row>
    <row r="2" spans="1:6" thickBot="1" x14ac:dyDescent="0.35">
      <c r="A2" s="1"/>
      <c r="B2" s="2"/>
      <c r="C2" s="38"/>
      <c r="D2" s="11"/>
      <c r="E2" s="12"/>
      <c r="F2" s="12"/>
    </row>
    <row r="3" spans="1:6" s="35" customFormat="1" thickBot="1" x14ac:dyDescent="0.35">
      <c r="A3" s="2"/>
      <c r="B3" s="2"/>
      <c r="C3" s="38"/>
      <c r="D3" s="11"/>
      <c r="E3" s="12"/>
      <c r="F3" s="12"/>
    </row>
    <row r="4" spans="1:6" s="35" customFormat="1" thickBot="1" x14ac:dyDescent="0.35">
      <c r="A4" s="2"/>
      <c r="B4" s="2"/>
      <c r="C4" s="38"/>
      <c r="D4" s="11"/>
      <c r="E4" s="12"/>
      <c r="F4" s="12"/>
    </row>
    <row r="5" spans="1:6" s="35" customFormat="1" thickBot="1" x14ac:dyDescent="0.35">
      <c r="A5" s="2"/>
      <c r="B5" s="2"/>
      <c r="C5" s="38"/>
      <c r="D5" s="11"/>
      <c r="E5" s="12"/>
      <c r="F5" s="12"/>
    </row>
    <row r="6" spans="1:6" thickBot="1" x14ac:dyDescent="0.35">
      <c r="A6" s="1"/>
      <c r="B6" s="2"/>
      <c r="C6" s="13"/>
      <c r="D6" s="11"/>
      <c r="E6" s="12"/>
      <c r="F6" s="12"/>
    </row>
    <row r="7" spans="1:6" thickBot="1" x14ac:dyDescent="0.35">
      <c r="A7" s="1"/>
      <c r="B7" s="2"/>
      <c r="C7" s="38"/>
      <c r="D7" s="11"/>
      <c r="E7" s="12"/>
      <c r="F7" s="12"/>
    </row>
    <row r="8" spans="1:6" thickBot="1" x14ac:dyDescent="0.35">
      <c r="A8" s="1"/>
      <c r="B8" s="2"/>
      <c r="C8" s="38"/>
      <c r="D8" s="11"/>
      <c r="E8" s="12"/>
      <c r="F8" s="27"/>
    </row>
    <row r="9" spans="1:6" thickBot="1" x14ac:dyDescent="0.35">
      <c r="A9" s="1"/>
      <c r="B9" s="2"/>
      <c r="C9" s="13"/>
      <c r="D9" s="11"/>
      <c r="E9" s="12"/>
      <c r="F9" s="12"/>
    </row>
    <row r="10" spans="1:6" thickBot="1" x14ac:dyDescent="0.35">
      <c r="A10" s="1"/>
      <c r="B10" s="2"/>
      <c r="C10" s="13"/>
      <c r="D10" s="11"/>
      <c r="E10" s="12"/>
      <c r="F10" s="12"/>
    </row>
    <row r="11" spans="1:6" thickBot="1" x14ac:dyDescent="0.35">
      <c r="A11" s="1"/>
      <c r="B11" s="2"/>
      <c r="C11" s="13"/>
      <c r="D11" s="11"/>
      <c r="E11" s="12"/>
      <c r="F11" s="12"/>
    </row>
    <row r="12" spans="1:6" thickBot="1" x14ac:dyDescent="0.35">
      <c r="A12" s="1"/>
      <c r="B12" s="2"/>
      <c r="C12" s="13"/>
      <c r="D12" s="11"/>
      <c r="E12" s="12"/>
      <c r="F12" s="12"/>
    </row>
    <row r="13" spans="1:6" thickBot="1" x14ac:dyDescent="0.35">
      <c r="A13" s="14"/>
      <c r="B13" s="39"/>
      <c r="C13" s="13"/>
      <c r="D13" s="11"/>
      <c r="E13" s="12"/>
      <c r="F13" s="12"/>
    </row>
    <row r="14" spans="1:6" thickBot="1" x14ac:dyDescent="0.35">
      <c r="A14" s="14"/>
      <c r="B14" s="39"/>
      <c r="C14" s="13"/>
      <c r="D14" s="11"/>
      <c r="E14" s="12"/>
      <c r="F14" s="12"/>
    </row>
    <row r="15" spans="1:6" ht="14.4" x14ac:dyDescent="0.25">
      <c r="A15" s="16"/>
      <c r="B15" s="17"/>
      <c r="C15" s="4">
        <f>SUM(C2:C14)</f>
        <v>0</v>
      </c>
      <c r="D15" s="18" t="s">
        <v>19</v>
      </c>
      <c r="E15" s="18"/>
      <c r="F15" s="18"/>
    </row>
    <row r="16" spans="1:6" ht="14.4" x14ac:dyDescent="0.25">
      <c r="A16" s="16"/>
      <c r="B16" s="17"/>
      <c r="C16" s="4">
        <f>SUMIF(D2:D14, "Local", C2:C14)</f>
        <v>0</v>
      </c>
      <c r="D16" s="18" t="s">
        <v>20</v>
      </c>
      <c r="E16" s="18"/>
      <c r="F16" s="18"/>
    </row>
    <row r="17" spans="1:6" ht="158.4" x14ac:dyDescent="0.3">
      <c r="A17" s="19" t="s">
        <v>74</v>
      </c>
      <c r="B17" s="20"/>
      <c r="C17" s="21"/>
      <c r="D17" s="22"/>
      <c r="E17" s="22"/>
      <c r="F17" s="23"/>
    </row>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'Dropdown List'!$A$7:$A$9</xm:f>
          </x14:formula1>
          <xm:sqref>F2:F14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4" t="s">
        <v>0</v>
      </c>
      <c r="B1" s="7" t="s">
        <v>21</v>
      </c>
      <c r="C1" s="8" t="s">
        <v>2</v>
      </c>
      <c r="D1" s="9" t="s">
        <v>51</v>
      </c>
      <c r="E1" s="9" t="s">
        <v>52</v>
      </c>
      <c r="F1" s="25" t="s">
        <v>14</v>
      </c>
    </row>
    <row r="2" spans="1:6" ht="14.4" x14ac:dyDescent="0.3">
      <c r="A2" s="26"/>
      <c r="B2" s="15"/>
      <c r="C2" s="10"/>
      <c r="D2" s="11"/>
      <c r="E2" s="12"/>
      <c r="F2" s="27"/>
    </row>
    <row r="3" spans="1:6" ht="14.4" x14ac:dyDescent="0.3">
      <c r="A3" s="26"/>
      <c r="B3" s="15"/>
      <c r="C3" s="13"/>
      <c r="D3" s="11"/>
      <c r="E3" s="12"/>
      <c r="F3" s="27"/>
    </row>
    <row r="4" spans="1:6" ht="14.4" x14ac:dyDescent="0.3">
      <c r="A4" s="26"/>
      <c r="B4" s="15"/>
      <c r="C4" s="13"/>
      <c r="D4" s="11"/>
      <c r="E4" s="12"/>
      <c r="F4" s="27"/>
    </row>
    <row r="5" spans="1:6" ht="14.4" x14ac:dyDescent="0.3">
      <c r="A5" s="26"/>
      <c r="B5" s="15"/>
      <c r="C5" s="13"/>
      <c r="D5" s="11"/>
      <c r="E5" s="12"/>
      <c r="F5" s="27"/>
    </row>
    <row r="6" spans="1:6" ht="14.4" x14ac:dyDescent="0.3">
      <c r="A6" s="26"/>
      <c r="B6" s="15"/>
      <c r="C6" s="13"/>
      <c r="D6" s="11"/>
      <c r="E6" s="12"/>
      <c r="F6" s="27"/>
    </row>
    <row r="7" spans="1:6" ht="14.4" x14ac:dyDescent="0.3">
      <c r="A7" s="26"/>
      <c r="B7" s="15"/>
      <c r="C7" s="13"/>
      <c r="D7" s="11"/>
      <c r="E7" s="12"/>
      <c r="F7" s="27"/>
    </row>
    <row r="8" spans="1:6" ht="14.4" x14ac:dyDescent="0.3">
      <c r="A8" s="26"/>
      <c r="B8" s="15"/>
      <c r="C8" s="13"/>
      <c r="D8" s="11"/>
      <c r="E8" s="12"/>
      <c r="F8" s="27"/>
    </row>
    <row r="9" spans="1:6" ht="14.4" x14ac:dyDescent="0.3">
      <c r="A9" s="26"/>
      <c r="B9" s="15"/>
      <c r="C9" s="13"/>
      <c r="D9" s="11"/>
      <c r="E9" s="12"/>
      <c r="F9" s="27"/>
    </row>
    <row r="10" spans="1:6" ht="14.4" x14ac:dyDescent="0.3">
      <c r="A10" s="26"/>
      <c r="B10" s="15"/>
      <c r="C10" s="13"/>
      <c r="D10" s="11"/>
      <c r="E10" s="12"/>
      <c r="F10" s="27"/>
    </row>
    <row r="11" spans="1:6" ht="14.4" x14ac:dyDescent="0.3">
      <c r="A11" s="26"/>
      <c r="B11" s="15"/>
      <c r="C11" s="13"/>
      <c r="D11" s="11"/>
      <c r="E11" s="12"/>
      <c r="F11" s="27"/>
    </row>
    <row r="12" spans="1:6" ht="14.4" x14ac:dyDescent="0.25">
      <c r="A12" s="16"/>
      <c r="B12" s="17"/>
      <c r="C12" s="4">
        <f>SUM(C2:C11)</f>
        <v>0</v>
      </c>
      <c r="D12" s="18" t="s">
        <v>53</v>
      </c>
      <c r="E12" s="18"/>
      <c r="F12" s="18"/>
    </row>
    <row r="13" spans="1:6" ht="129.6" x14ac:dyDescent="0.3">
      <c r="A13" s="28" t="s">
        <v>76</v>
      </c>
      <c r="B13" s="20"/>
      <c r="C13" s="21"/>
      <c r="D13" s="22"/>
      <c r="E13" s="22"/>
      <c r="F13" s="2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B11" sqref="B11"/>
    </sheetView>
  </sheetViews>
  <sheetFormatPr defaultRowHeight="14.4" x14ac:dyDescent="0.3"/>
  <cols>
    <col min="1" max="1" width="30" style="45" customWidth="1"/>
    <col min="2" max="2" width="23.09765625" style="45" customWidth="1"/>
    <col min="3" max="3" width="12" style="45" customWidth="1"/>
    <col min="4" max="4" width="8.796875" style="45"/>
    <col min="5" max="5" width="8.19921875" style="45" hidden="1" customWidth="1"/>
    <col min="6" max="16384" width="8.796875" style="45"/>
  </cols>
  <sheetData>
    <row r="1" spans="1:5" ht="15.6" x14ac:dyDescent="0.3">
      <c r="A1" s="44" t="s">
        <v>23</v>
      </c>
      <c r="B1" s="44" t="s">
        <v>24</v>
      </c>
    </row>
    <row r="2" spans="1:5" ht="15.6" x14ac:dyDescent="0.3">
      <c r="A2" s="46" t="s">
        <v>25</v>
      </c>
      <c r="B2" s="47">
        <f>'GO Virginia Request'!C16</f>
        <v>0</v>
      </c>
    </row>
    <row r="3" spans="1:5" ht="15.6" x14ac:dyDescent="0.3">
      <c r="A3" s="46" t="s">
        <v>26</v>
      </c>
      <c r="B3" s="47">
        <f>'Matching Funds'!C15</f>
        <v>0</v>
      </c>
    </row>
    <row r="4" spans="1:5" ht="15.6" x14ac:dyDescent="0.3">
      <c r="A4" s="48" t="s">
        <v>27</v>
      </c>
      <c r="B4" s="49">
        <f>SUM(B2:B3)</f>
        <v>0</v>
      </c>
      <c r="C4" s="50"/>
      <c r="E4" s="45" t="s">
        <v>32</v>
      </c>
    </row>
    <row r="5" spans="1:5" ht="15.6" x14ac:dyDescent="0.3">
      <c r="A5" s="46" t="s">
        <v>28</v>
      </c>
      <c r="B5" s="47">
        <f>'Additional Leverage'!C12</f>
        <v>0</v>
      </c>
      <c r="E5" s="45" t="s">
        <v>34</v>
      </c>
    </row>
    <row r="6" spans="1:5" ht="15.6" x14ac:dyDescent="0.3">
      <c r="A6" s="48" t="s">
        <v>29</v>
      </c>
      <c r="B6" s="49">
        <f>SUM(B4:B5)</f>
        <v>0</v>
      </c>
      <c r="C6" s="50"/>
    </row>
    <row r="7" spans="1:5" ht="15.6" x14ac:dyDescent="0.3">
      <c r="A7" s="67" t="s">
        <v>30</v>
      </c>
      <c r="B7" s="67"/>
      <c r="C7" s="50"/>
    </row>
    <row r="9" spans="1:5" ht="15.6" x14ac:dyDescent="0.3">
      <c r="A9" s="44" t="s">
        <v>31</v>
      </c>
      <c r="B9" s="44" t="s">
        <v>24</v>
      </c>
    </row>
    <row r="10" spans="1:5" ht="15.6" x14ac:dyDescent="0.3">
      <c r="A10" s="51" t="s">
        <v>26</v>
      </c>
      <c r="B10" s="47">
        <f>B3</f>
        <v>0</v>
      </c>
    </row>
    <row r="11" spans="1:5" ht="15.6" x14ac:dyDescent="0.3">
      <c r="A11" s="52" t="s">
        <v>50</v>
      </c>
      <c r="B11" s="47" t="str">
        <f>IF(B10&gt;=B2/2, "YES", "NO")</f>
        <v>YES</v>
      </c>
      <c r="C11" s="50"/>
    </row>
    <row r="12" spans="1:5" ht="15.6" x14ac:dyDescent="0.3">
      <c r="A12" s="51" t="s">
        <v>33</v>
      </c>
      <c r="B12" s="47">
        <f>'Matching Funds'!C16</f>
        <v>0</v>
      </c>
    </row>
  </sheetData>
  <sheetProtection algorithmName="SHA-512" hashValue="UvTLOa3WtaJ49nRKd1Uyo8PnoNJthNsqL1ls+8kUtXfyigC2GA8zldFmfpIpbgEl8aZUASiosvlr/Bo4wiMDmQ==" saltValue="VnJuLivDpNVIL5Hvs3YD5Q==" spinCount="100000" sheet="1" objects="1" scenarios="1"/>
  <mergeCells count="1">
    <mergeCell ref="A7:B7"/>
  </mergeCells>
  <conditionalFormatting sqref="B11">
    <cfRule type="containsText" dxfId="8" priority="4" operator="containsText" text="YES">
      <formula>NOT(ISERROR(SEARCH("YES",B11)))</formula>
    </cfRule>
  </conditionalFormatting>
  <conditionalFormatting sqref="B11">
    <cfRule type="containsText" dxfId="7" priority="3" operator="containsText" text="NO">
      <formula>NOT(ISERROR(SEARCH("NO",B11)))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19"/>
  <sheetViews>
    <sheetView topLeftCell="A4" workbookViewId="0">
      <selection activeCell="A15" sqref="A15"/>
    </sheetView>
  </sheetViews>
  <sheetFormatPr defaultColWidth="12.59765625" defaultRowHeight="15" customHeight="1" x14ac:dyDescent="0.25"/>
  <cols>
    <col min="1" max="26" width="7.69921875" customWidth="1"/>
  </cols>
  <sheetData>
    <row r="1" spans="1:6" ht="14.4" x14ac:dyDescent="0.3">
      <c r="A1" s="29" t="s">
        <v>22</v>
      </c>
      <c r="E1" s="29" t="s">
        <v>22</v>
      </c>
    </row>
    <row r="2" spans="1:6" ht="14.4" x14ac:dyDescent="0.3">
      <c r="A2" s="29" t="s">
        <v>35</v>
      </c>
      <c r="E2" s="29" t="s">
        <v>35</v>
      </c>
    </row>
    <row r="3" spans="1:6" ht="14.4" x14ac:dyDescent="0.3">
      <c r="A3" s="29" t="s">
        <v>17</v>
      </c>
      <c r="E3" s="29" t="s">
        <v>17</v>
      </c>
    </row>
    <row r="4" spans="1:6" ht="14.4" x14ac:dyDescent="0.3">
      <c r="A4" s="29" t="s">
        <v>15</v>
      </c>
      <c r="E4" s="29" t="s">
        <v>15</v>
      </c>
    </row>
    <row r="5" spans="1:6" ht="14.4" x14ac:dyDescent="0.3">
      <c r="A5" s="29" t="s">
        <v>5</v>
      </c>
      <c r="E5" s="29" t="s">
        <v>36</v>
      </c>
    </row>
    <row r="6" spans="1:6" ht="14.4" x14ac:dyDescent="0.3">
      <c r="E6" s="29" t="s">
        <v>5</v>
      </c>
    </row>
    <row r="7" spans="1:6" ht="14.4" x14ac:dyDescent="0.3">
      <c r="A7" s="29" t="s">
        <v>16</v>
      </c>
    </row>
    <row r="8" spans="1:6" ht="14.4" x14ac:dyDescent="0.3">
      <c r="A8" s="29" t="s">
        <v>37</v>
      </c>
      <c r="E8" s="30" t="s">
        <v>32</v>
      </c>
    </row>
    <row r="9" spans="1:6" ht="14.4" x14ac:dyDescent="0.3">
      <c r="A9" s="29" t="s">
        <v>38</v>
      </c>
      <c r="E9" s="31" t="s">
        <v>34</v>
      </c>
    </row>
    <row r="10" spans="1:6" ht="13.8" x14ac:dyDescent="0.25"/>
    <row r="11" spans="1:6" ht="15" customHeight="1" x14ac:dyDescent="0.3">
      <c r="A11" s="53" t="s">
        <v>77</v>
      </c>
      <c r="E11" s="35"/>
    </row>
    <row r="12" spans="1:6" s="35" customFormat="1" ht="15" customHeight="1" x14ac:dyDescent="0.3">
      <c r="A12" s="29" t="s">
        <v>8</v>
      </c>
      <c r="E12"/>
    </row>
    <row r="13" spans="1:6" ht="14.4" x14ac:dyDescent="0.3">
      <c r="A13" s="29" t="s">
        <v>40</v>
      </c>
      <c r="F13" s="29" t="s">
        <v>39</v>
      </c>
    </row>
    <row r="14" spans="1:6" ht="14.4" x14ac:dyDescent="0.3">
      <c r="A14" s="22" t="s">
        <v>58</v>
      </c>
      <c r="F14" s="29" t="s">
        <v>8</v>
      </c>
    </row>
    <row r="15" spans="1:6" ht="14.4" x14ac:dyDescent="0.3">
      <c r="A15" s="22" t="s">
        <v>59</v>
      </c>
      <c r="E15" s="33"/>
      <c r="F15" s="29" t="s">
        <v>40</v>
      </c>
    </row>
    <row r="16" spans="1:6" s="33" customFormat="1" ht="14.4" x14ac:dyDescent="0.3">
      <c r="A16" s="29" t="s">
        <v>4</v>
      </c>
      <c r="E16"/>
      <c r="F16" s="22" t="s">
        <v>58</v>
      </c>
    </row>
    <row r="17" spans="1:6" ht="14.4" x14ac:dyDescent="0.3">
      <c r="A17" s="29" t="s">
        <v>43</v>
      </c>
      <c r="F17" s="29" t="s">
        <v>41</v>
      </c>
    </row>
    <row r="18" spans="1:6" ht="14.4" x14ac:dyDescent="0.3">
      <c r="A18" s="22" t="s">
        <v>60</v>
      </c>
      <c r="E18" s="33"/>
      <c r="F18" s="29" t="s">
        <v>42</v>
      </c>
    </row>
    <row r="19" spans="1:6" s="33" customFormat="1" ht="14.4" x14ac:dyDescent="0.3">
      <c r="A19" s="22" t="s">
        <v>55</v>
      </c>
      <c r="E19"/>
      <c r="F19" s="29" t="s">
        <v>4</v>
      </c>
    </row>
    <row r="20" spans="1:6" ht="14.4" x14ac:dyDescent="0.3">
      <c r="A20" s="29" t="s">
        <v>7</v>
      </c>
      <c r="F20" s="29" t="s">
        <v>43</v>
      </c>
    </row>
    <row r="21" spans="1:6" ht="14.4" x14ac:dyDescent="0.3">
      <c r="A21" s="22" t="s">
        <v>56</v>
      </c>
      <c r="E21" s="33"/>
      <c r="F21" s="22" t="s">
        <v>60</v>
      </c>
    </row>
    <row r="22" spans="1:6" s="33" customFormat="1" ht="14.4" x14ac:dyDescent="0.3">
      <c r="A22" s="22" t="s">
        <v>57</v>
      </c>
      <c r="F22" s="29" t="s">
        <v>7</v>
      </c>
    </row>
    <row r="23" spans="1:6" s="33" customFormat="1" ht="14.4" x14ac:dyDescent="0.3">
      <c r="A23" s="22" t="s">
        <v>44</v>
      </c>
      <c r="E23"/>
      <c r="F23" s="22" t="s">
        <v>56</v>
      </c>
    </row>
    <row r="24" spans="1:6" ht="13.8" customHeight="1" x14ac:dyDescent="0.3">
      <c r="A24" s="22" t="s">
        <v>62</v>
      </c>
      <c r="E24" s="33"/>
      <c r="F24" s="22" t="s">
        <v>57</v>
      </c>
    </row>
    <row r="25" spans="1:6" s="33" customFormat="1" ht="13.8" customHeight="1" x14ac:dyDescent="0.3">
      <c r="A25" s="22" t="s">
        <v>63</v>
      </c>
      <c r="F25" s="22" t="s">
        <v>44</v>
      </c>
    </row>
    <row r="26" spans="1:6" s="33" customFormat="1" ht="13.8" customHeight="1" x14ac:dyDescent="0.3">
      <c r="A26" s="22" t="s">
        <v>61</v>
      </c>
      <c r="F26" s="22" t="s">
        <v>62</v>
      </c>
    </row>
    <row r="27" spans="1:6" s="33" customFormat="1" ht="13.8" customHeight="1" x14ac:dyDescent="0.3">
      <c r="A27" s="22" t="s">
        <v>64</v>
      </c>
      <c r="F27" s="22" t="s">
        <v>63</v>
      </c>
    </row>
    <row r="28" spans="1:6" s="33" customFormat="1" ht="13.8" customHeight="1" x14ac:dyDescent="0.3">
      <c r="A28" s="29" t="s">
        <v>45</v>
      </c>
      <c r="F28" s="22" t="s">
        <v>61</v>
      </c>
    </row>
    <row r="29" spans="1:6" s="33" customFormat="1" ht="13.8" customHeight="1" x14ac:dyDescent="0.3">
      <c r="A29" s="29" t="s">
        <v>46</v>
      </c>
      <c r="F29" s="22" t="s">
        <v>64</v>
      </c>
    </row>
    <row r="30" spans="1:6" s="33" customFormat="1" ht="13.8" customHeight="1" x14ac:dyDescent="0.3">
      <c r="A30" s="29" t="s">
        <v>6</v>
      </c>
      <c r="F30" s="29" t="s">
        <v>45</v>
      </c>
    </row>
    <row r="31" spans="1:6" s="33" customFormat="1" ht="13.8" customHeight="1" x14ac:dyDescent="0.3">
      <c r="A31" s="22" t="s">
        <v>65</v>
      </c>
      <c r="E31"/>
      <c r="F31" s="29" t="s">
        <v>46</v>
      </c>
    </row>
    <row r="32" spans="1:6" ht="15.75" customHeight="1" x14ac:dyDescent="0.3">
      <c r="A32" s="29" t="s">
        <v>47</v>
      </c>
      <c r="F32" s="29" t="s">
        <v>6</v>
      </c>
    </row>
    <row r="33" spans="1:6" ht="15.75" customHeight="1" x14ac:dyDescent="0.3">
      <c r="A33" s="22" t="s">
        <v>66</v>
      </c>
      <c r="F33" s="22" t="s">
        <v>65</v>
      </c>
    </row>
    <row r="34" spans="1:6" ht="15.75" customHeight="1" x14ac:dyDescent="0.3">
      <c r="A34" s="29" t="s">
        <v>48</v>
      </c>
      <c r="E34" s="33"/>
      <c r="F34" s="29" t="s">
        <v>47</v>
      </c>
    </row>
    <row r="35" spans="1:6" s="33" customFormat="1" ht="15.75" customHeight="1" x14ac:dyDescent="0.3">
      <c r="A35" s="22" t="s">
        <v>67</v>
      </c>
      <c r="E35"/>
      <c r="F35" s="22" t="s">
        <v>66</v>
      </c>
    </row>
    <row r="36" spans="1:6" ht="15.75" customHeight="1" x14ac:dyDescent="0.3">
      <c r="A36" s="22" t="s">
        <v>68</v>
      </c>
      <c r="E36" s="33"/>
      <c r="F36" s="29" t="s">
        <v>48</v>
      </c>
    </row>
    <row r="37" spans="1:6" s="33" customFormat="1" ht="15.75" customHeight="1" x14ac:dyDescent="0.3">
      <c r="A37" s="22" t="s">
        <v>69</v>
      </c>
      <c r="E37"/>
      <c r="F37" s="22" t="s">
        <v>67</v>
      </c>
    </row>
    <row r="38" spans="1:6" ht="15.75" customHeight="1" x14ac:dyDescent="0.3">
      <c r="A38" s="22" t="s">
        <v>70</v>
      </c>
      <c r="E38" s="33"/>
      <c r="F38" s="22" t="s">
        <v>68</v>
      </c>
    </row>
    <row r="39" spans="1:6" s="33" customFormat="1" ht="15.75" customHeight="1" x14ac:dyDescent="0.3">
      <c r="A39" s="29" t="s">
        <v>49</v>
      </c>
      <c r="F39" s="22" t="s">
        <v>69</v>
      </c>
    </row>
    <row r="40" spans="1:6" s="33" customFormat="1" ht="15.75" customHeight="1" x14ac:dyDescent="0.3">
      <c r="A40" s="29" t="s">
        <v>18</v>
      </c>
      <c r="F40" s="22" t="s">
        <v>70</v>
      </c>
    </row>
    <row r="41" spans="1:6" s="33" customFormat="1" ht="15.75" customHeight="1" x14ac:dyDescent="0.3">
      <c r="A41" s="22" t="s">
        <v>71</v>
      </c>
      <c r="F41" s="29" t="s">
        <v>49</v>
      </c>
    </row>
    <row r="42" spans="1:6" s="33" customFormat="1" ht="15.75" customHeight="1" x14ac:dyDescent="0.3">
      <c r="A42" s="22" t="s">
        <v>72</v>
      </c>
      <c r="E42"/>
      <c r="F42" s="29" t="s">
        <v>18</v>
      </c>
    </row>
    <row r="43" spans="1:6" ht="15.75" customHeight="1" x14ac:dyDescent="0.3">
      <c r="A43" s="22" t="s">
        <v>73</v>
      </c>
      <c r="F43" s="22" t="s">
        <v>71</v>
      </c>
    </row>
    <row r="44" spans="1:6" ht="15.75" customHeight="1" x14ac:dyDescent="0.3">
      <c r="A44" s="29" t="s">
        <v>5</v>
      </c>
      <c r="E44" s="33"/>
      <c r="F44" s="22" t="s">
        <v>72</v>
      </c>
    </row>
    <row r="45" spans="1:6" s="33" customFormat="1" ht="15.75" customHeight="1" x14ac:dyDescent="0.3">
      <c r="A45"/>
      <c r="F45" s="22" t="s">
        <v>73</v>
      </c>
    </row>
    <row r="46" spans="1:6" s="33" customFormat="1" ht="15.75" customHeight="1" x14ac:dyDescent="0.3">
      <c r="A46"/>
      <c r="F46" s="29" t="s">
        <v>5</v>
      </c>
    </row>
    <row r="47" spans="1:6" s="33" customFormat="1" ht="15.75" customHeight="1" x14ac:dyDescent="0.25">
      <c r="A47"/>
      <c r="E47"/>
      <c r="F47"/>
    </row>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rache</cp:lastModifiedBy>
  <cp:lastPrinted>2021-05-28T15:18:40Z</cp:lastPrinted>
  <dcterms:created xsi:type="dcterms:W3CDTF">2019-11-21T14:47:28Z</dcterms:created>
  <dcterms:modified xsi:type="dcterms:W3CDTF">2021-07-14T20:04:57Z</dcterms:modified>
</cp:coreProperties>
</file>